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5909\Desktop\"/>
    </mc:Choice>
  </mc:AlternateContent>
  <bookViews>
    <workbookView xWindow="0" yWindow="0" windowWidth="28800" windowHeight="12345"/>
  </bookViews>
  <sheets>
    <sheet name="Sayfa1" sheetId="1" r:id="rId1"/>
  </sheets>
  <externalReferences>
    <externalReference r:id="rId2"/>
  </externalReferences>
  <definedNames>
    <definedName name="Baslik1">[1]Komisyonlar!$L$11</definedName>
    <definedName name="Baslik2">[1]Komisyonlar!$L$12</definedName>
    <definedName name="Baslik3">[1]Komisyonlar!$L$13</definedName>
    <definedName name="Baslik4">[1]Komisyonlar!$L$14</definedName>
    <definedName name="ihAd">'[1] Bilgiler-02'!$B$9</definedName>
    <definedName name="ihaleKIKNo">'[1] Bilgiler-02'!$B$8</definedName>
    <definedName name="ihİdareAd">'[1] Bilgiler-02'!$B$4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A5" i="1"/>
  <c r="A4" i="1"/>
  <c r="A3" i="1"/>
  <c r="A2" i="1"/>
</calcChain>
</file>

<file path=xl/sharedStrings.xml><?xml version="1.0" encoding="utf-8"?>
<sst xmlns="http://schemas.openxmlformats.org/spreadsheetml/2006/main" count="160" uniqueCount="89">
  <si>
    <t xml:space="preserve">                 </t>
  </si>
  <si>
    <t>İdarenin adı</t>
  </si>
  <si>
    <t>:</t>
  </si>
  <si>
    <t xml:space="preserve">İhale kayıt numarası    </t>
  </si>
  <si>
    <t>İşin adı</t>
  </si>
  <si>
    <t>Tutanağın doldurulduğu tarih ve saat</t>
  </si>
  <si>
    <t>İSTEKLİLERCE TEKLİF EDİLEN FİYATLAR TUTANAĞI</t>
  </si>
  <si>
    <t>İHALE SIRA NO</t>
  </si>
  <si>
    <t>STOK AÇIKLAMA</t>
  </si>
  <si>
    <t>TEK. S.NO</t>
  </si>
  <si>
    <t>FİRMA ADI</t>
  </si>
  <si>
    <t>MARKA</t>
  </si>
  <si>
    <t>BİRİM FİYAT</t>
  </si>
  <si>
    <t>TUTAR</t>
  </si>
  <si>
    <t>TRAKEA-BRONŞİAL SİSTEMDEN STERİL MUKUS TOPLAMA KABI</t>
  </si>
  <si>
    <t>YAĞIZ MEDİKAL SAĞLIK ÜRÜNLERİ SAN.TİC.LTD.ŞTİ</t>
  </si>
  <si>
    <t>MEDBAR</t>
  </si>
  <si>
    <t>AKCİĞER PERFÜZYON VE KORUMA SOLÜSYONU</t>
  </si>
  <si>
    <t>VELAMED TIBBİ ÜRÜN LTD.ŞTİ  (ESKİ AKUT BIYOMEDIKAL)</t>
  </si>
  <si>
    <t>CARNAMEDICA</t>
  </si>
  <si>
    <t>FİBEROPTİK BRONKOSKOPİ BİYOPSİ FORSEPSİ</t>
  </si>
  <si>
    <t>BU KALEM TEKLİF YOKTUR</t>
  </si>
  <si>
    <t>STERİL ORGAN TAŞIMA POŞETİ</t>
  </si>
  <si>
    <t>SUN MEDİKAL TIBBİ CİHAZ İTH.VETİC.LTD.ŞTİ.</t>
  </si>
  <si>
    <t>3M-MEKSİKA</t>
  </si>
  <si>
    <t>AYARLANABİLİR ZIMBA HEMOSTATİK KESİCİ KAPATICI STAPLER MAKİNA</t>
  </si>
  <si>
    <t>JOHNSON&amp;JOHNSON MEDİKAL SAN.VE TİC.LTD.ŞTİ.</t>
  </si>
  <si>
    <t>ETHICON ENDO SURGERY</t>
  </si>
  <si>
    <t>AYARLANABİLİR ZIMBA HEMOSTATİK KESİCİ KAPATICI STAPLER KARTUŞ</t>
  </si>
  <si>
    <t xml:space="preserve">PERKÜTAN PLEVRAL DRENAJ SETİ </t>
  </si>
  <si>
    <t>B.BRAUN MEDİKAL DIŞ TİC.A.Ş</t>
  </si>
  <si>
    <t>B.BRAUN</t>
  </si>
  <si>
    <t>SERES MEDİKAL DANIŞMANLIK İMALAT SAN.VE TİC.LTD.ŞTİ.</t>
  </si>
  <si>
    <t>REDAX</t>
  </si>
  <si>
    <t>TRAKEA-BRONŞİAL SİSTEM BALON DİLATASYON KATATERİ, BALON ÇAPI:8 MM</t>
  </si>
  <si>
    <t>RB ÇÖZÜM MEDİKAL TIBBİ ÜRÜN.TEM.İNŞ.HIRD.SAN.VE TİC.LTD.ŞTİ</t>
  </si>
  <si>
    <t>MİCROTECH</t>
  </si>
  <si>
    <t>TRAKEA-BRONŞİAL SİSTEM BALON DİLATASYON KATATERİ, BALON ÇAPI:10 MM</t>
  </si>
  <si>
    <t>TRAKEA-BRONŞİAL SİSTEM BALON DİLATASYON KATATERİ, BALON ÇAPI:12 MM</t>
  </si>
  <si>
    <t>TRAKEA-BRONŞİAL SİSTEM BALON DİLATASYON KATATERİ, BALON ÇAPI:15 MM</t>
  </si>
  <si>
    <t>TRAKEA-BRONŞİAL SİSTEM BALON DİLATASYON KATATERİ, BALON ÇAPI:18 MM</t>
  </si>
  <si>
    <t>KAN KURTARMA DRENAJ SETİ</t>
  </si>
  <si>
    <t>DİJİTAL TORAKS ASPİRATÖRÜ</t>
  </si>
  <si>
    <t>DİJİTAL TORAKS DRENAJ SİSTEMİ KANİSTER</t>
  </si>
  <si>
    <t>HEİMLİCH VALVLİ TORAKS DRENAJ KATETERİ</t>
  </si>
  <si>
    <t>UZUN DÖNEMLİ İMPLANTE EDİLEBİLİR BRONŞİAL SİLİKON DÜZ STENT</t>
  </si>
  <si>
    <t>BIOTEMATıBBI CIH.SAN.VE TIC.LTD.ŞTI</t>
  </si>
  <si>
    <t>NOVATECH</t>
  </si>
  <si>
    <t>LAZER KESİM NİTİNOL TÜP, TAM KAPLI HAVA YOLU STENT SİSTEMİ</t>
  </si>
  <si>
    <t>BALONLA AÇILAN EPTFE KAPLI STENT</t>
  </si>
  <si>
    <t>M-T SAĞLIK HIZMETLERI VE TıB.MALZ.SAN.TIC.LTD.ŞTI.</t>
  </si>
  <si>
    <t>BARD</t>
  </si>
  <si>
    <t xml:space="preserve">KİMYASAL PLÖREDEZİ AMAÇLI DAHİLİ KULLANIM İÇİN STERİL TOZ PUDRA </t>
  </si>
  <si>
    <t>PEKTUS EXCAVATUM BAR SİSTEMİ</t>
  </si>
  <si>
    <t>PECTUS CARINATUM BAR SİSTEM</t>
  </si>
  <si>
    <t>PEKTUS STABİLİZATÖR SİSTEMİ</t>
  </si>
  <si>
    <t>KABURGA (KOSTA) İÇİN ŞEKİL HAFIZALI NİTİNOL ALAŞIMLI PLAK</t>
  </si>
  <si>
    <t>İDEAMED TIBBİ GER.S.HİZ.İNŞ.GIDA VE T.HİZ.SAN.VE TİC.LTD.ŞTİ</t>
  </si>
  <si>
    <t>IAWA</t>
  </si>
  <si>
    <t xml:space="preserve">MİNİ, TİTANYUM, KLİPSLİ PLAK 6 SEGMENTLİ </t>
  </si>
  <si>
    <t>TRİMED</t>
  </si>
  <si>
    <t>EĞRİ UÇLU GÖĞÜS DRENİ</t>
  </si>
  <si>
    <t>BUĞU ÖNLEYİCİ SOLUSYON</t>
  </si>
  <si>
    <t>MEDTRONIC MED.TEK.TIC.LTD.ŞTİ.</t>
  </si>
  <si>
    <t>COVIDIEN</t>
  </si>
  <si>
    <t>YARA KORUYUCU RETRAKTÖR (KÜÇÜK BOY)</t>
  </si>
  <si>
    <t>Z MED ZEYNEP YILDIZ</t>
  </si>
  <si>
    <t>ANKALAPS</t>
  </si>
  <si>
    <t>YARA KORUYUCU RETRAKTÖR (BÜYÜK BOY)</t>
  </si>
  <si>
    <t>DOKU UYUMU TEKNOLOJİSİNE SAHİP ULTRASONİK KESME KOAGÜLASYON EĞRİ MAKASI - 23 CM</t>
  </si>
  <si>
    <t>MEGA ÖZEL SAĞ. HİZM.VE MED.ÜRÜN.SAN. VE TİC.A.Ş.</t>
  </si>
  <si>
    <t>OLYMPUS</t>
  </si>
  <si>
    <t>MAY GLOBAL MEDİKAL TİC.A.Ş.</t>
  </si>
  <si>
    <t>KAF</t>
  </si>
  <si>
    <t>DOKU UYUMU TEKNOLOJİSİNE SAHİP ULTRASONİK KESME KOAGÜLASYON EĞRİ MAKASI - 36 CM</t>
  </si>
  <si>
    <t>KOTER ELEKTRODU UÇ TEMİZLEYİCİSİ</t>
  </si>
  <si>
    <t>DİSPOSABLE DÜZ KAPATICI STAPLER MAKİNASI 30-2.5 MM (VASKÜLER DOKU)</t>
  </si>
  <si>
    <t>DİSPOSABLE DÜZ KAPATICI STAPLER KARTUŞU 30-2,5 MM (VASKÜLER DOKU)</t>
  </si>
  <si>
    <t xml:space="preserve">LAPAROSKOPİK L-HOOK ELEKTROD 36 CM </t>
  </si>
  <si>
    <t>İNTRALUMİNAL DAİRESEL (SİRKÜLER) STAPLERİ AMVİL ÇAPI 28 MM</t>
  </si>
  <si>
    <t>İNTRALUMİNAL DAİRESEL (SİRKÜLER) STAPLERİ AMVİL ÇAPI 25 MM</t>
  </si>
  <si>
    <t>DİSPOSABLE ENDOSKOPİK EKARTÖR 12 MM</t>
  </si>
  <si>
    <t>DOKUZ HOLE ENDOSKOPİK İRRİGASYON VE ASPİRASYON SİSTEMİ 5 MM</t>
  </si>
  <si>
    <t>DİSPOSABLE ENDOSKOPİK ÜÇ PARMAK EKARTÖR 10 MM</t>
  </si>
  <si>
    <t>TAM VE YARI OTOMATİK ENDOSKOPİK BÜYÜK BOY METALİK KLİP ATICI 10 MM</t>
  </si>
  <si>
    <t>ENDOSKOPİK KÜÇÜK BOY METALİK KLİPS ATICI 5 MM</t>
  </si>
  <si>
    <t>ABSORBE OLMAYAN POLİMER KİLİTLİ LİGASYON KLİPS KARTUŞU</t>
  </si>
  <si>
    <t xml:space="preserve">MİNİ, TİTANYUM, KLİPSLİ-BAR, BAR </t>
  </si>
  <si>
    <t xml:space="preserve">MİNİ, TİTANYUM, KLİPSLİ-BAR, KLİPS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</si>
</sst>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wrapText="1"/>
    </xf>
    <xf numFmtId="164" fontId="6" fillId="3" borderId="2" xfId="0" applyNumberFormat="1" applyFont="1" applyFill="1" applyBorder="1" applyAlignment="1"/>
    <xf numFmtId="4" fontId="6" fillId="3" borderId="2" xfId="0" applyNumberFormat="1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164" fontId="6" fillId="0" borderId="2" xfId="0" applyNumberFormat="1" applyFont="1" applyFill="1" applyBorder="1" applyAlignment="1"/>
    <xf numFmtId="4" fontId="6" fillId="0" borderId="2" xfId="0" applyNumberFormat="1" applyFont="1" applyFill="1" applyBorder="1" applyAlignment="1"/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98425</xdr:colOff>
      <xdr:row>1</xdr:row>
      <xdr:rowOff>31750</xdr:rowOff>
    </xdr:from>
    <xdr:to>
      <xdr:col>7</xdr:col>
      <xdr:colOff>352425</xdr:colOff>
      <xdr:row>3</xdr:row>
      <xdr:rowOff>184150</xdr:rowOff>
    </xdr:to>
    <xdr:sp macro="" textlink="">
      <xdr:nvSpPr>
        <xdr:cNvPr id="2" name="Metin10"/>
        <xdr:cNvSpPr txBox="1"/>
      </xdr:nvSpPr>
      <xdr:spPr>
        <a:xfrm>
          <a:off x="6718300" y="117475"/>
          <a:ext cx="2540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endParaRPr lang="tr-T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0</xdr:colOff>
      <xdr:row>4</xdr:row>
      <xdr:rowOff>161925</xdr:rowOff>
    </xdr:to>
    <xdr:pic>
      <xdr:nvPicPr>
        <xdr:cNvPr id="3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525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YILI%2045%20KALEM%20G&#214;&#286;&#220;S%20CERRAH&#304;S&#304;%20&#304;HALES&#304;%20&#304;HALE%20PROGRA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-01"/>
      <sheetName val=" Bilgiler-02"/>
      <sheetName val="Komisyonlar"/>
      <sheetName val="YM-Liste-03"/>
      <sheetName val="Firmalar-04"/>
      <sheetName val="Satış-06"/>
      <sheetName val="Satış Belgesi-07"/>
      <sheetName val="Zarf Alındı-08"/>
      <sheetName val="Zarf Alındı Belge-09"/>
      <sheetName val="Son Zarf Alındı "/>
      <sheetName val="Zarf Teslim-10"/>
      <sheetName val="Dış Zarf Kon.-11"/>
      <sheetName val="Zarf Kont.-12"/>
      <sheetName val="Teklifler-14"/>
      <sheetName val="Firma Teklif Dökümü"/>
      <sheetName val="Tekl.Ed.Fiy.Tut-15"/>
      <sheetName val="Tek.Değ. Tablosu-17"/>
      <sheetName val="Tek.Değ.Cetveli-16"/>
      <sheetName val="Tek.Değ.Cetveli-2"/>
      <sheetName val="1-2. Av.18"/>
      <sheetName val="1.Av-19"/>
      <sheetName val="Karar"/>
      <sheetName val="Bildirim"/>
      <sheetName val="Sözleşme Eki"/>
      <sheetName val="Pul-20"/>
      <sheetName val="Sözleşmeye Davet"/>
      <sheetName val="Onay-05"/>
      <sheetName val="Alınamayan"/>
      <sheetName val="İŞ ARTIŞ"/>
      <sheetName val="ARTIŞ ONAY"/>
      <sheetName val="FİRMA YAZI"/>
      <sheetName val="HASTANE YAZI"/>
      <sheetName val="Tanımlar"/>
    </sheetNames>
    <sheetDataSet>
      <sheetData sheetId="0"/>
      <sheetData sheetId="1">
        <row r="4">
          <cell r="B4" t="str">
            <v>Ankara İl Sağlık Müdürlüğü Ankara Şahir Hastanesi</v>
          </cell>
        </row>
        <row r="8">
          <cell r="B8" t="str">
            <v>2019/296254</v>
          </cell>
        </row>
        <row r="9">
          <cell r="B9" t="str">
            <v>2019 YILI  GÖĞÜS CERRAHİSİ KLİNİĞİ 45 KALEM TIBBİ SARF MALZEME İHALESİ</v>
          </cell>
        </row>
      </sheetData>
      <sheetData sheetId="2">
        <row r="11">
          <cell r="L11" t="str">
            <v>T.C.</v>
          </cell>
        </row>
        <row r="12">
          <cell r="L12" t="str">
            <v>ANKARA VALİLİĞİ</v>
          </cell>
        </row>
        <row r="13">
          <cell r="L13" t="str">
            <v>İL SAĞLIK MÜDÜRLÜĞÜ</v>
          </cell>
        </row>
        <row r="14">
          <cell r="L14" t="str">
            <v>Ankara Şehir Hastanesi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L11" sqref="L11"/>
    </sheetView>
  </sheetViews>
  <sheetFormatPr defaultRowHeight="15" x14ac:dyDescent="0.25"/>
  <cols>
    <col min="1" max="1" width="6" customWidth="1"/>
    <col min="3" max="3" width="26" style="53" customWidth="1"/>
    <col min="5" max="5" width="15.85546875" customWidth="1"/>
    <col min="6" max="7" width="12.7109375" customWidth="1"/>
    <col min="8" max="8" width="14.7109375" customWidth="1"/>
  </cols>
  <sheetData>
    <row r="1" spans="1:8" ht="15.75" x14ac:dyDescent="0.25">
      <c r="A1" s="1"/>
      <c r="B1" s="1"/>
      <c r="C1" s="2"/>
      <c r="D1" s="1"/>
      <c r="E1" s="1"/>
      <c r="F1" s="2"/>
      <c r="G1" s="3"/>
      <c r="H1" s="4"/>
    </row>
    <row r="2" spans="1:8" ht="15.75" x14ac:dyDescent="0.25">
      <c r="A2" s="50" t="str">
        <f>Baslik1</f>
        <v>T.C.</v>
      </c>
      <c r="B2" s="50"/>
      <c r="C2" s="50"/>
      <c r="D2" s="50"/>
      <c r="E2" s="50"/>
      <c r="F2" s="50"/>
      <c r="G2" s="50"/>
      <c r="H2" s="50"/>
    </row>
    <row r="3" spans="1:8" ht="15.75" x14ac:dyDescent="0.25">
      <c r="A3" s="50" t="str">
        <f>Baslik2</f>
        <v>ANKARA VALİLİĞİ</v>
      </c>
      <c r="B3" s="50"/>
      <c r="C3" s="50"/>
      <c r="D3" s="50"/>
      <c r="E3" s="50"/>
      <c r="F3" s="50"/>
      <c r="G3" s="50"/>
      <c r="H3" s="50"/>
    </row>
    <row r="4" spans="1:8" ht="15.75" x14ac:dyDescent="0.25">
      <c r="A4" s="50" t="str">
        <f>Baslik3</f>
        <v>İL SAĞLIK MÜDÜRLÜĞÜ</v>
      </c>
      <c r="B4" s="50"/>
      <c r="C4" s="50"/>
      <c r="D4" s="50"/>
      <c r="E4" s="50"/>
      <c r="F4" s="50"/>
      <c r="G4" s="50"/>
      <c r="H4" s="50"/>
    </row>
    <row r="5" spans="1:8" ht="15.75" x14ac:dyDescent="0.25">
      <c r="A5" s="50" t="str">
        <f>Baslik4</f>
        <v>Ankara Şehir Hastanesi</v>
      </c>
      <c r="B5" s="50"/>
      <c r="C5" s="50"/>
      <c r="D5" s="50"/>
      <c r="E5" s="50"/>
      <c r="F5" s="50"/>
      <c r="G5" s="50"/>
      <c r="H5" s="50"/>
    </row>
    <row r="6" spans="1:8" ht="15.75" x14ac:dyDescent="0.25">
      <c r="A6" s="5" t="s">
        <v>0</v>
      </c>
      <c r="B6" s="6"/>
      <c r="C6" s="7"/>
      <c r="D6" s="6"/>
      <c r="E6" s="6"/>
      <c r="F6" s="7"/>
      <c r="G6" s="8"/>
      <c r="H6" s="9"/>
    </row>
    <row r="7" spans="1:8" ht="15.75" x14ac:dyDescent="0.25">
      <c r="A7" s="45" t="s">
        <v>1</v>
      </c>
      <c r="B7" s="45"/>
      <c r="C7" s="51"/>
      <c r="D7" s="10" t="s">
        <v>2</v>
      </c>
      <c r="E7" s="46" t="str">
        <f>ihİdareAd</f>
        <v>Ankara İl Sağlık Müdürlüğü Ankara Şahir Hastanesi</v>
      </c>
      <c r="F7" s="46"/>
      <c r="G7" s="46"/>
      <c r="H7" s="46"/>
    </row>
    <row r="8" spans="1:8" ht="15.75" x14ac:dyDescent="0.25">
      <c r="A8" s="45" t="s">
        <v>3</v>
      </c>
      <c r="B8" s="45"/>
      <c r="C8" s="51"/>
      <c r="D8" s="10" t="s">
        <v>2</v>
      </c>
      <c r="E8" s="46" t="str">
        <f>ihaleKIKNo</f>
        <v>2019/296254</v>
      </c>
      <c r="F8" s="46"/>
      <c r="G8" s="46"/>
      <c r="H8" s="46"/>
    </row>
    <row r="9" spans="1:8" ht="15.75" x14ac:dyDescent="0.25">
      <c r="A9" s="47" t="s">
        <v>4</v>
      </c>
      <c r="B9" s="47"/>
      <c r="C9" s="11"/>
      <c r="D9" s="12" t="s">
        <v>2</v>
      </c>
      <c r="E9" s="48" t="str">
        <f>ihAd</f>
        <v>2019 YILI  GÖĞÜS CERRAHİSİ KLİNİĞİ 45 KALEM TIBBİ SARF MALZEME İHALESİ</v>
      </c>
      <c r="F9" s="48"/>
      <c r="G9" s="48"/>
      <c r="H9" s="48"/>
    </row>
    <row r="10" spans="1:8" ht="15.75" x14ac:dyDescent="0.25">
      <c r="A10" s="45" t="s">
        <v>5</v>
      </c>
      <c r="B10" s="45"/>
      <c r="C10" s="52"/>
      <c r="D10" s="14" t="s">
        <v>2</v>
      </c>
      <c r="E10" s="13"/>
      <c r="F10" s="15"/>
      <c r="G10" s="16"/>
      <c r="H10" s="17"/>
    </row>
    <row r="11" spans="1:8" ht="15.75" x14ac:dyDescent="0.25">
      <c r="A11" s="49" t="s">
        <v>6</v>
      </c>
      <c r="B11" s="49"/>
      <c r="C11" s="49"/>
      <c r="D11" s="49"/>
      <c r="E11" s="49"/>
      <c r="F11" s="49"/>
      <c r="G11" s="49"/>
      <c r="H11" s="49"/>
    </row>
    <row r="12" spans="1:8" ht="33.75" x14ac:dyDescent="0.25">
      <c r="A12" s="18" t="s">
        <v>7</v>
      </c>
      <c r="B12" s="18" t="s">
        <v>8</v>
      </c>
      <c r="C12" s="19" t="s">
        <v>9</v>
      </c>
      <c r="D12" s="44" t="s">
        <v>10</v>
      </c>
      <c r="E12" s="44"/>
      <c r="F12" s="18" t="s">
        <v>11</v>
      </c>
      <c r="G12" s="20" t="s">
        <v>12</v>
      </c>
      <c r="H12" s="21" t="s">
        <v>13</v>
      </c>
    </row>
    <row r="13" spans="1:8" x14ac:dyDescent="0.25">
      <c r="A13" s="22">
        <v>1</v>
      </c>
      <c r="B13" s="22" t="s">
        <v>14</v>
      </c>
      <c r="C13" s="23"/>
      <c r="D13" s="39"/>
      <c r="E13" s="39"/>
      <c r="F13" s="23"/>
      <c r="G13" s="24"/>
      <c r="H13" s="25"/>
    </row>
    <row r="14" spans="1:8" x14ac:dyDescent="0.25">
      <c r="A14" s="26"/>
      <c r="B14" s="26"/>
      <c r="C14" s="27">
        <v>11</v>
      </c>
      <c r="D14" s="40" t="s">
        <v>15</v>
      </c>
      <c r="E14" s="41"/>
      <c r="F14" s="27" t="s">
        <v>16</v>
      </c>
      <c r="G14" s="28">
        <v>6.58</v>
      </c>
      <c r="H14" s="29">
        <v>32900</v>
      </c>
    </row>
    <row r="15" spans="1:8" x14ac:dyDescent="0.25">
      <c r="A15" s="22">
        <v>2</v>
      </c>
      <c r="B15" s="22" t="s">
        <v>17</v>
      </c>
      <c r="C15" s="23"/>
      <c r="D15" s="39"/>
      <c r="E15" s="39"/>
      <c r="F15" s="23"/>
      <c r="G15" s="24"/>
      <c r="H15" s="25"/>
    </row>
    <row r="16" spans="1:8" x14ac:dyDescent="0.25">
      <c r="A16" s="26"/>
      <c r="B16" s="26"/>
      <c r="C16" s="27">
        <v>4</v>
      </c>
      <c r="D16" s="40" t="s">
        <v>18</v>
      </c>
      <c r="E16" s="41"/>
      <c r="F16" s="27" t="s">
        <v>19</v>
      </c>
      <c r="G16" s="28">
        <v>2489</v>
      </c>
      <c r="H16" s="29">
        <v>497800</v>
      </c>
    </row>
    <row r="17" spans="1:8" x14ac:dyDescent="0.25">
      <c r="A17" s="30">
        <v>3</v>
      </c>
      <c r="B17" s="30" t="s">
        <v>20</v>
      </c>
      <c r="C17" s="31"/>
      <c r="D17" s="38" t="s">
        <v>21</v>
      </c>
      <c r="E17" s="38"/>
      <c r="F17" s="31"/>
      <c r="G17" s="32"/>
      <c r="H17" s="33"/>
    </row>
    <row r="18" spans="1:8" x14ac:dyDescent="0.25">
      <c r="A18" s="22">
        <v>4</v>
      </c>
      <c r="B18" s="22" t="s">
        <v>22</v>
      </c>
      <c r="C18" s="23"/>
      <c r="D18" s="39"/>
      <c r="E18" s="39"/>
      <c r="F18" s="23"/>
      <c r="G18" s="24"/>
      <c r="H18" s="25"/>
    </row>
    <row r="19" spans="1:8" x14ac:dyDescent="0.25">
      <c r="A19" s="26"/>
      <c r="B19" s="26"/>
      <c r="C19" s="27">
        <v>9</v>
      </c>
      <c r="D19" s="40" t="s">
        <v>23</v>
      </c>
      <c r="E19" s="41"/>
      <c r="F19" s="27" t="s">
        <v>24</v>
      </c>
      <c r="G19" s="28">
        <v>44.44</v>
      </c>
      <c r="H19" s="29">
        <v>6666</v>
      </c>
    </row>
    <row r="20" spans="1:8" x14ac:dyDescent="0.25">
      <c r="A20" s="22">
        <v>5</v>
      </c>
      <c r="B20" s="22" t="s">
        <v>25</v>
      </c>
      <c r="C20" s="23"/>
      <c r="D20" s="39"/>
      <c r="E20" s="39"/>
      <c r="F20" s="23"/>
      <c r="G20" s="24"/>
      <c r="H20" s="25"/>
    </row>
    <row r="21" spans="1:8" ht="34.5" x14ac:dyDescent="0.25">
      <c r="A21" s="26"/>
      <c r="B21" s="26"/>
      <c r="C21" s="27">
        <v>1</v>
      </c>
      <c r="D21" s="40" t="s">
        <v>26</v>
      </c>
      <c r="E21" s="41"/>
      <c r="F21" s="27" t="s">
        <v>27</v>
      </c>
      <c r="G21" s="28">
        <v>375</v>
      </c>
      <c r="H21" s="29">
        <v>75000</v>
      </c>
    </row>
    <row r="22" spans="1:8" x14ac:dyDescent="0.25">
      <c r="A22" s="22">
        <v>6</v>
      </c>
      <c r="B22" s="22" t="s">
        <v>28</v>
      </c>
      <c r="C22" s="23"/>
      <c r="D22" s="39"/>
      <c r="E22" s="39"/>
      <c r="F22" s="23"/>
      <c r="G22" s="24"/>
      <c r="H22" s="25"/>
    </row>
    <row r="23" spans="1:8" ht="34.5" x14ac:dyDescent="0.25">
      <c r="A23" s="26"/>
      <c r="B23" s="26"/>
      <c r="C23" s="27">
        <v>1</v>
      </c>
      <c r="D23" s="40" t="s">
        <v>26</v>
      </c>
      <c r="E23" s="41"/>
      <c r="F23" s="27" t="s">
        <v>27</v>
      </c>
      <c r="G23" s="28">
        <v>284.89999999999998</v>
      </c>
      <c r="H23" s="29">
        <v>227919.99999999997</v>
      </c>
    </row>
    <row r="24" spans="1:8" x14ac:dyDescent="0.25">
      <c r="A24" s="22">
        <v>7</v>
      </c>
      <c r="B24" s="22" t="s">
        <v>29</v>
      </c>
      <c r="C24" s="23"/>
      <c r="D24" s="39"/>
      <c r="E24" s="39"/>
      <c r="F24" s="23"/>
      <c r="G24" s="24"/>
      <c r="H24" s="25"/>
    </row>
    <row r="25" spans="1:8" x14ac:dyDescent="0.25">
      <c r="A25" s="34"/>
      <c r="B25" s="34"/>
      <c r="C25" s="35">
        <v>3</v>
      </c>
      <c r="D25" s="42" t="s">
        <v>30</v>
      </c>
      <c r="E25" s="43"/>
      <c r="F25" s="35" t="s">
        <v>31</v>
      </c>
      <c r="G25" s="36">
        <v>201.6</v>
      </c>
      <c r="H25" s="37">
        <v>120960</v>
      </c>
    </row>
    <row r="26" spans="1:8" x14ac:dyDescent="0.25">
      <c r="A26" s="26"/>
      <c r="B26" s="26"/>
      <c r="C26" s="27">
        <v>10</v>
      </c>
      <c r="D26" s="40" t="s">
        <v>32</v>
      </c>
      <c r="E26" s="41"/>
      <c r="F26" s="27" t="s">
        <v>33</v>
      </c>
      <c r="G26" s="28">
        <v>395</v>
      </c>
      <c r="H26" s="29">
        <v>237000</v>
      </c>
    </row>
    <row r="27" spans="1:8" x14ac:dyDescent="0.25">
      <c r="A27" s="22">
        <v>8</v>
      </c>
      <c r="B27" s="22" t="s">
        <v>34</v>
      </c>
      <c r="C27" s="23"/>
      <c r="D27" s="39"/>
      <c r="E27" s="39"/>
      <c r="F27" s="23"/>
      <c r="G27" s="24"/>
      <c r="H27" s="25"/>
    </row>
    <row r="28" spans="1:8" x14ac:dyDescent="0.25">
      <c r="A28" s="26"/>
      <c r="B28" s="26"/>
      <c r="C28" s="27">
        <v>14</v>
      </c>
      <c r="D28" s="40" t="s">
        <v>35</v>
      </c>
      <c r="E28" s="41"/>
      <c r="F28" s="27" t="s">
        <v>36</v>
      </c>
      <c r="G28" s="28">
        <v>893.75</v>
      </c>
      <c r="H28" s="29">
        <v>44687.5</v>
      </c>
    </row>
    <row r="29" spans="1:8" x14ac:dyDescent="0.25">
      <c r="A29" s="22">
        <v>9</v>
      </c>
      <c r="B29" s="22" t="s">
        <v>37</v>
      </c>
      <c r="C29" s="23"/>
      <c r="D29" s="39"/>
      <c r="E29" s="39"/>
      <c r="F29" s="23"/>
      <c r="G29" s="24"/>
      <c r="H29" s="25"/>
    </row>
    <row r="30" spans="1:8" x14ac:dyDescent="0.25">
      <c r="A30" s="26"/>
      <c r="B30" s="26"/>
      <c r="C30" s="27">
        <v>14</v>
      </c>
      <c r="D30" s="40" t="s">
        <v>35</v>
      </c>
      <c r="E30" s="41"/>
      <c r="F30" s="27" t="s">
        <v>36</v>
      </c>
      <c r="G30" s="28">
        <v>893.75</v>
      </c>
      <c r="H30" s="29">
        <v>67031.25</v>
      </c>
    </row>
    <row r="31" spans="1:8" x14ac:dyDescent="0.25">
      <c r="A31" s="22">
        <v>10</v>
      </c>
      <c r="B31" s="22" t="s">
        <v>38</v>
      </c>
      <c r="C31" s="23"/>
      <c r="D31" s="39"/>
      <c r="E31" s="39"/>
      <c r="F31" s="23"/>
      <c r="G31" s="24"/>
      <c r="H31" s="25"/>
    </row>
    <row r="32" spans="1:8" x14ac:dyDescent="0.25">
      <c r="A32" s="26"/>
      <c r="B32" s="26"/>
      <c r="C32" s="27">
        <v>14</v>
      </c>
      <c r="D32" s="40" t="s">
        <v>35</v>
      </c>
      <c r="E32" s="41"/>
      <c r="F32" s="27" t="s">
        <v>36</v>
      </c>
      <c r="G32" s="28">
        <v>893.75</v>
      </c>
      <c r="H32" s="29">
        <v>89375</v>
      </c>
    </row>
    <row r="33" spans="1:8" x14ac:dyDescent="0.25">
      <c r="A33" s="22">
        <v>11</v>
      </c>
      <c r="B33" s="22" t="s">
        <v>39</v>
      </c>
      <c r="C33" s="23"/>
      <c r="D33" s="39"/>
      <c r="E33" s="39"/>
      <c r="F33" s="23"/>
      <c r="G33" s="24"/>
      <c r="H33" s="25"/>
    </row>
    <row r="34" spans="1:8" x14ac:dyDescent="0.25">
      <c r="A34" s="26"/>
      <c r="B34" s="26"/>
      <c r="C34" s="27">
        <v>14</v>
      </c>
      <c r="D34" s="40" t="s">
        <v>35</v>
      </c>
      <c r="E34" s="41"/>
      <c r="F34" s="27" t="s">
        <v>36</v>
      </c>
      <c r="G34" s="28">
        <v>893.75</v>
      </c>
      <c r="H34" s="29">
        <v>44687.5</v>
      </c>
    </row>
    <row r="35" spans="1:8" x14ac:dyDescent="0.25">
      <c r="A35" s="22">
        <v>12</v>
      </c>
      <c r="B35" s="22" t="s">
        <v>40</v>
      </c>
      <c r="C35" s="23"/>
      <c r="D35" s="39"/>
      <c r="E35" s="39"/>
      <c r="F35" s="23"/>
      <c r="G35" s="24"/>
      <c r="H35" s="25"/>
    </row>
    <row r="36" spans="1:8" x14ac:dyDescent="0.25">
      <c r="A36" s="26"/>
      <c r="B36" s="26"/>
      <c r="C36" s="27">
        <v>14</v>
      </c>
      <c r="D36" s="40" t="s">
        <v>35</v>
      </c>
      <c r="E36" s="41"/>
      <c r="F36" s="27" t="s">
        <v>36</v>
      </c>
      <c r="G36" s="28">
        <v>893.75</v>
      </c>
      <c r="H36" s="29">
        <v>17875</v>
      </c>
    </row>
    <row r="37" spans="1:8" x14ac:dyDescent="0.25">
      <c r="A37" s="30">
        <v>13</v>
      </c>
      <c r="B37" s="30" t="s">
        <v>41</v>
      </c>
      <c r="C37" s="31"/>
      <c r="D37" s="38" t="s">
        <v>21</v>
      </c>
      <c r="E37" s="38"/>
      <c r="F37" s="31"/>
      <c r="G37" s="32"/>
      <c r="H37" s="33"/>
    </row>
    <row r="38" spans="1:8" x14ac:dyDescent="0.25">
      <c r="A38" s="30">
        <v>14</v>
      </c>
      <c r="B38" s="30" t="s">
        <v>42</v>
      </c>
      <c r="C38" s="31"/>
      <c r="D38" s="38" t="s">
        <v>21</v>
      </c>
      <c r="E38" s="38"/>
      <c r="F38" s="31"/>
      <c r="G38" s="32"/>
      <c r="H38" s="33"/>
    </row>
    <row r="39" spans="1:8" x14ac:dyDescent="0.25">
      <c r="A39" s="30">
        <v>15</v>
      </c>
      <c r="B39" s="30" t="s">
        <v>43</v>
      </c>
      <c r="C39" s="31"/>
      <c r="D39" s="38" t="s">
        <v>21</v>
      </c>
      <c r="E39" s="38"/>
      <c r="F39" s="31"/>
      <c r="G39" s="32"/>
      <c r="H39" s="33"/>
    </row>
    <row r="40" spans="1:8" x14ac:dyDescent="0.25">
      <c r="A40" s="22">
        <v>16</v>
      </c>
      <c r="B40" s="22" t="s">
        <v>44</v>
      </c>
      <c r="C40" s="23"/>
      <c r="D40" s="39"/>
      <c r="E40" s="39"/>
      <c r="F40" s="23"/>
      <c r="G40" s="24"/>
      <c r="H40" s="25"/>
    </row>
    <row r="41" spans="1:8" x14ac:dyDescent="0.25">
      <c r="A41" s="26"/>
      <c r="B41" s="26"/>
      <c r="C41" s="27">
        <v>10</v>
      </c>
      <c r="D41" s="40" t="s">
        <v>32</v>
      </c>
      <c r="E41" s="41"/>
      <c r="F41" s="27" t="s">
        <v>33</v>
      </c>
      <c r="G41" s="28">
        <v>180</v>
      </c>
      <c r="H41" s="29">
        <v>36000</v>
      </c>
    </row>
    <row r="42" spans="1:8" x14ac:dyDescent="0.25">
      <c r="A42" s="22">
        <v>17</v>
      </c>
      <c r="B42" s="22" t="s">
        <v>45</v>
      </c>
      <c r="C42" s="23"/>
      <c r="D42" s="39"/>
      <c r="E42" s="39"/>
      <c r="F42" s="23"/>
      <c r="G42" s="24"/>
      <c r="H42" s="25"/>
    </row>
    <row r="43" spans="1:8" x14ac:dyDescent="0.25">
      <c r="A43" s="26"/>
      <c r="B43" s="26"/>
      <c r="C43" s="27">
        <v>13</v>
      </c>
      <c r="D43" s="40" t="s">
        <v>46</v>
      </c>
      <c r="E43" s="41"/>
      <c r="F43" s="27" t="s">
        <v>47</v>
      </c>
      <c r="G43" s="28">
        <v>8000</v>
      </c>
      <c r="H43" s="29">
        <v>80000</v>
      </c>
    </row>
    <row r="44" spans="1:8" x14ac:dyDescent="0.25">
      <c r="A44" s="30">
        <v>18</v>
      </c>
      <c r="B44" s="30" t="s">
        <v>48</v>
      </c>
      <c r="C44" s="31"/>
      <c r="D44" s="38" t="s">
        <v>21</v>
      </c>
      <c r="E44" s="38"/>
      <c r="F44" s="31"/>
      <c r="G44" s="32"/>
      <c r="H44" s="33"/>
    </row>
    <row r="45" spans="1:8" x14ac:dyDescent="0.25">
      <c r="A45" s="22">
        <v>19</v>
      </c>
      <c r="B45" s="22" t="s">
        <v>49</v>
      </c>
      <c r="C45" s="23"/>
      <c r="D45" s="39"/>
      <c r="E45" s="39"/>
      <c r="F45" s="23"/>
      <c r="G45" s="24"/>
      <c r="H45" s="25"/>
    </row>
    <row r="46" spans="1:8" x14ac:dyDescent="0.25">
      <c r="A46" s="26"/>
      <c r="B46" s="26"/>
      <c r="C46" s="27">
        <v>7</v>
      </c>
      <c r="D46" s="40" t="s">
        <v>50</v>
      </c>
      <c r="E46" s="41"/>
      <c r="F46" s="27" t="s">
        <v>51</v>
      </c>
      <c r="G46" s="28">
        <v>4000</v>
      </c>
      <c r="H46" s="29">
        <v>40000</v>
      </c>
    </row>
    <row r="47" spans="1:8" x14ac:dyDescent="0.25">
      <c r="A47" s="22">
        <v>20</v>
      </c>
      <c r="B47" s="22" t="s">
        <v>52</v>
      </c>
      <c r="C47" s="23"/>
      <c r="D47" s="39"/>
      <c r="E47" s="39"/>
      <c r="F47" s="23"/>
      <c r="G47" s="24"/>
      <c r="H47" s="25"/>
    </row>
    <row r="48" spans="1:8" x14ac:dyDescent="0.25">
      <c r="A48" s="26"/>
      <c r="B48" s="26"/>
      <c r="C48" s="27">
        <v>13</v>
      </c>
      <c r="D48" s="40" t="s">
        <v>46</v>
      </c>
      <c r="E48" s="41"/>
      <c r="F48" s="27" t="s">
        <v>47</v>
      </c>
      <c r="G48" s="28">
        <v>375</v>
      </c>
      <c r="H48" s="29">
        <v>37500</v>
      </c>
    </row>
    <row r="49" spans="1:8" x14ac:dyDescent="0.25">
      <c r="A49" s="30">
        <v>21</v>
      </c>
      <c r="B49" s="30" t="s">
        <v>53</v>
      </c>
      <c r="C49" s="31"/>
      <c r="D49" s="38" t="s">
        <v>21</v>
      </c>
      <c r="E49" s="38"/>
      <c r="F49" s="31"/>
      <c r="G49" s="32"/>
      <c r="H49" s="33"/>
    </row>
    <row r="50" spans="1:8" x14ac:dyDescent="0.25">
      <c r="A50" s="30">
        <v>22</v>
      </c>
      <c r="B50" s="30" t="s">
        <v>54</v>
      </c>
      <c r="C50" s="31"/>
      <c r="D50" s="38" t="s">
        <v>21</v>
      </c>
      <c r="E50" s="38"/>
      <c r="F50" s="31"/>
      <c r="G50" s="32"/>
      <c r="H50" s="33"/>
    </row>
    <row r="51" spans="1:8" x14ac:dyDescent="0.25">
      <c r="A51" s="30">
        <v>23</v>
      </c>
      <c r="B51" s="30" t="s">
        <v>55</v>
      </c>
      <c r="C51" s="31"/>
      <c r="D51" s="38" t="s">
        <v>21</v>
      </c>
      <c r="E51" s="38"/>
      <c r="F51" s="31"/>
      <c r="G51" s="32"/>
      <c r="H51" s="33"/>
    </row>
    <row r="52" spans="1:8" x14ac:dyDescent="0.25">
      <c r="A52" s="22">
        <v>24</v>
      </c>
      <c r="B52" s="22" t="s">
        <v>56</v>
      </c>
      <c r="C52" s="23"/>
      <c r="D52" s="39"/>
      <c r="E52" s="39"/>
      <c r="F52" s="23"/>
      <c r="G52" s="24"/>
      <c r="H52" s="25"/>
    </row>
    <row r="53" spans="1:8" x14ac:dyDescent="0.25">
      <c r="A53" s="26"/>
      <c r="B53" s="26"/>
      <c r="C53" s="27">
        <v>8</v>
      </c>
      <c r="D53" s="40" t="s">
        <v>57</v>
      </c>
      <c r="E53" s="41"/>
      <c r="F53" s="27" t="s">
        <v>58</v>
      </c>
      <c r="G53" s="28">
        <v>1000</v>
      </c>
      <c r="H53" s="29">
        <v>100000</v>
      </c>
    </row>
    <row r="54" spans="1:8" x14ac:dyDescent="0.25">
      <c r="A54" s="22">
        <v>25</v>
      </c>
      <c r="B54" s="22" t="s">
        <v>59</v>
      </c>
      <c r="C54" s="23"/>
      <c r="D54" s="39"/>
      <c r="E54" s="39"/>
      <c r="F54" s="23"/>
      <c r="G54" s="24"/>
      <c r="H54" s="25"/>
    </row>
    <row r="55" spans="1:8" x14ac:dyDescent="0.25">
      <c r="A55" s="26"/>
      <c r="B55" s="26"/>
      <c r="C55" s="27">
        <v>10</v>
      </c>
      <c r="D55" s="40" t="s">
        <v>32</v>
      </c>
      <c r="E55" s="41"/>
      <c r="F55" s="27" t="s">
        <v>60</v>
      </c>
      <c r="G55" s="28">
        <v>1100</v>
      </c>
      <c r="H55" s="29">
        <v>110000</v>
      </c>
    </row>
    <row r="56" spans="1:8" x14ac:dyDescent="0.25">
      <c r="A56" s="30">
        <v>26</v>
      </c>
      <c r="B56" s="30" t="s">
        <v>61</v>
      </c>
      <c r="C56" s="31"/>
      <c r="D56" s="38" t="s">
        <v>21</v>
      </c>
      <c r="E56" s="38"/>
      <c r="F56" s="31"/>
      <c r="G56" s="32"/>
      <c r="H56" s="33"/>
    </row>
    <row r="57" spans="1:8" x14ac:dyDescent="0.25">
      <c r="A57" s="22">
        <v>27</v>
      </c>
      <c r="B57" s="22" t="s">
        <v>62</v>
      </c>
      <c r="C57" s="23"/>
      <c r="D57" s="39"/>
      <c r="E57" s="39"/>
      <c r="F57" s="23"/>
      <c r="G57" s="24"/>
      <c r="H57" s="25"/>
    </row>
    <row r="58" spans="1:8" x14ac:dyDescent="0.25">
      <c r="A58" s="26"/>
      <c r="B58" s="26"/>
      <c r="C58" s="27">
        <v>6</v>
      </c>
      <c r="D58" s="40" t="s">
        <v>63</v>
      </c>
      <c r="E58" s="41"/>
      <c r="F58" s="27" t="s">
        <v>64</v>
      </c>
      <c r="G58" s="28">
        <v>26</v>
      </c>
      <c r="H58" s="29">
        <v>780</v>
      </c>
    </row>
    <row r="59" spans="1:8" x14ac:dyDescent="0.25">
      <c r="A59" s="22">
        <v>28</v>
      </c>
      <c r="B59" s="22" t="s">
        <v>65</v>
      </c>
      <c r="C59" s="23"/>
      <c r="D59" s="39"/>
      <c r="E59" s="39"/>
      <c r="F59" s="23"/>
      <c r="G59" s="24"/>
      <c r="H59" s="25"/>
    </row>
    <row r="60" spans="1:8" x14ac:dyDescent="0.25">
      <c r="A60" s="34"/>
      <c r="B60" s="34"/>
      <c r="C60" s="35">
        <v>5</v>
      </c>
      <c r="D60" s="42" t="s">
        <v>66</v>
      </c>
      <c r="E60" s="43"/>
      <c r="F60" s="35" t="s">
        <v>67</v>
      </c>
      <c r="G60" s="36">
        <v>250</v>
      </c>
      <c r="H60" s="37">
        <v>2500</v>
      </c>
    </row>
    <row r="61" spans="1:8" x14ac:dyDescent="0.25">
      <c r="A61" s="26"/>
      <c r="B61" s="26"/>
      <c r="C61" s="27">
        <v>6</v>
      </c>
      <c r="D61" s="40" t="s">
        <v>63</v>
      </c>
      <c r="E61" s="41"/>
      <c r="F61" s="27" t="s">
        <v>64</v>
      </c>
      <c r="G61" s="28">
        <v>228</v>
      </c>
      <c r="H61" s="29">
        <v>2280</v>
      </c>
    </row>
    <row r="62" spans="1:8" x14ac:dyDescent="0.25">
      <c r="A62" s="22">
        <v>29</v>
      </c>
      <c r="B62" s="22" t="s">
        <v>68</v>
      </c>
      <c r="C62" s="23"/>
      <c r="D62" s="39"/>
      <c r="E62" s="39"/>
      <c r="F62" s="23"/>
      <c r="G62" s="24"/>
      <c r="H62" s="25"/>
    </row>
    <row r="63" spans="1:8" x14ac:dyDescent="0.25">
      <c r="A63" s="34"/>
      <c r="B63" s="34"/>
      <c r="C63" s="35">
        <v>5</v>
      </c>
      <c r="D63" s="42" t="s">
        <v>66</v>
      </c>
      <c r="E63" s="43"/>
      <c r="F63" s="35" t="s">
        <v>67</v>
      </c>
      <c r="G63" s="36">
        <v>250</v>
      </c>
      <c r="H63" s="37">
        <v>2500</v>
      </c>
    </row>
    <row r="64" spans="1:8" x14ac:dyDescent="0.25">
      <c r="A64" s="26"/>
      <c r="B64" s="26"/>
      <c r="C64" s="27">
        <v>6</v>
      </c>
      <c r="D64" s="40" t="s">
        <v>63</v>
      </c>
      <c r="E64" s="41"/>
      <c r="F64" s="27" t="s">
        <v>64</v>
      </c>
      <c r="G64" s="28">
        <v>236</v>
      </c>
      <c r="H64" s="29">
        <v>2360</v>
      </c>
    </row>
    <row r="65" spans="1:8" x14ac:dyDescent="0.25">
      <c r="A65" s="22">
        <v>30</v>
      </c>
      <c r="B65" s="22" t="s">
        <v>69</v>
      </c>
      <c r="C65" s="23"/>
      <c r="D65" s="39"/>
      <c r="E65" s="39"/>
      <c r="F65" s="23"/>
      <c r="G65" s="24"/>
      <c r="H65" s="25"/>
    </row>
    <row r="66" spans="1:8" ht="34.5" x14ac:dyDescent="0.25">
      <c r="A66" s="34"/>
      <c r="B66" s="34"/>
      <c r="C66" s="35">
        <v>1</v>
      </c>
      <c r="D66" s="42" t="s">
        <v>26</v>
      </c>
      <c r="E66" s="43"/>
      <c r="F66" s="35" t="s">
        <v>27</v>
      </c>
      <c r="G66" s="36">
        <v>2195.4499999999998</v>
      </c>
      <c r="H66" s="37">
        <v>43909</v>
      </c>
    </row>
    <row r="67" spans="1:8" x14ac:dyDescent="0.25">
      <c r="A67" s="34"/>
      <c r="B67" s="34"/>
      <c r="C67" s="35">
        <v>2</v>
      </c>
      <c r="D67" s="42" t="s">
        <v>70</v>
      </c>
      <c r="E67" s="43"/>
      <c r="F67" s="35" t="s">
        <v>71</v>
      </c>
      <c r="G67" s="36">
        <v>2512</v>
      </c>
      <c r="H67" s="37">
        <v>50240</v>
      </c>
    </row>
    <row r="68" spans="1:8" x14ac:dyDescent="0.25">
      <c r="A68" s="26"/>
      <c r="B68" s="26"/>
      <c r="C68" s="27">
        <v>12</v>
      </c>
      <c r="D68" s="40" t="s">
        <v>72</v>
      </c>
      <c r="E68" s="41"/>
      <c r="F68" s="27" t="s">
        <v>73</v>
      </c>
      <c r="G68" s="28">
        <v>1930</v>
      </c>
      <c r="H68" s="29">
        <v>38600</v>
      </c>
    </row>
    <row r="69" spans="1:8" x14ac:dyDescent="0.25">
      <c r="A69" s="22">
        <v>31</v>
      </c>
      <c r="B69" s="22" t="s">
        <v>74</v>
      </c>
      <c r="C69" s="23"/>
      <c r="D69" s="39"/>
      <c r="E69" s="39"/>
      <c r="F69" s="23"/>
      <c r="G69" s="24"/>
      <c r="H69" s="25"/>
    </row>
    <row r="70" spans="1:8" ht="34.5" x14ac:dyDescent="0.25">
      <c r="A70" s="34"/>
      <c r="B70" s="34"/>
      <c r="C70" s="35">
        <v>1</v>
      </c>
      <c r="D70" s="42" t="s">
        <v>26</v>
      </c>
      <c r="E70" s="43"/>
      <c r="F70" s="35" t="s">
        <v>27</v>
      </c>
      <c r="G70" s="36">
        <v>2433</v>
      </c>
      <c r="H70" s="37">
        <v>48660</v>
      </c>
    </row>
    <row r="71" spans="1:8" x14ac:dyDescent="0.25">
      <c r="A71" s="34"/>
      <c r="B71" s="34"/>
      <c r="C71" s="35">
        <v>2</v>
      </c>
      <c r="D71" s="42" t="s">
        <v>70</v>
      </c>
      <c r="E71" s="43"/>
      <c r="F71" s="35" t="s">
        <v>71</v>
      </c>
      <c r="G71" s="36">
        <v>2645</v>
      </c>
      <c r="H71" s="37">
        <v>52900</v>
      </c>
    </row>
    <row r="72" spans="1:8" x14ac:dyDescent="0.25">
      <c r="A72" s="26"/>
      <c r="B72" s="26"/>
      <c r="C72" s="27">
        <v>12</v>
      </c>
      <c r="D72" s="40" t="s">
        <v>72</v>
      </c>
      <c r="E72" s="41"/>
      <c r="F72" s="27" t="s">
        <v>73</v>
      </c>
      <c r="G72" s="28">
        <v>1980</v>
      </c>
      <c r="H72" s="29">
        <v>39600</v>
      </c>
    </row>
    <row r="73" spans="1:8" x14ac:dyDescent="0.25">
      <c r="A73" s="22">
        <v>32</v>
      </c>
      <c r="B73" s="22" t="s">
        <v>75</v>
      </c>
      <c r="C73" s="23"/>
      <c r="D73" s="39"/>
      <c r="E73" s="39"/>
      <c r="F73" s="23"/>
      <c r="G73" s="24"/>
      <c r="H73" s="25"/>
    </row>
    <row r="74" spans="1:8" x14ac:dyDescent="0.25">
      <c r="A74" s="26"/>
      <c r="B74" s="26"/>
      <c r="C74" s="27">
        <v>6</v>
      </c>
      <c r="D74" s="40" t="s">
        <v>63</v>
      </c>
      <c r="E74" s="41"/>
      <c r="F74" s="27" t="s">
        <v>64</v>
      </c>
      <c r="G74" s="28">
        <v>5.75</v>
      </c>
      <c r="H74" s="29">
        <v>1150</v>
      </c>
    </row>
    <row r="75" spans="1:8" x14ac:dyDescent="0.25">
      <c r="A75" s="22">
        <v>33</v>
      </c>
      <c r="B75" s="22" t="s">
        <v>76</v>
      </c>
      <c r="C75" s="23"/>
      <c r="D75" s="39"/>
      <c r="E75" s="39"/>
      <c r="F75" s="23"/>
      <c r="G75" s="24"/>
      <c r="H75" s="25"/>
    </row>
    <row r="76" spans="1:8" ht="34.5" x14ac:dyDescent="0.25">
      <c r="A76" s="34"/>
      <c r="B76" s="34"/>
      <c r="C76" s="35">
        <v>1</v>
      </c>
      <c r="D76" s="42" t="s">
        <v>26</v>
      </c>
      <c r="E76" s="43"/>
      <c r="F76" s="35" t="s">
        <v>27</v>
      </c>
      <c r="G76" s="36">
        <v>360</v>
      </c>
      <c r="H76" s="37">
        <v>14400</v>
      </c>
    </row>
    <row r="77" spans="1:8" x14ac:dyDescent="0.25">
      <c r="A77" s="26"/>
      <c r="B77" s="26"/>
      <c r="C77" s="27">
        <v>6</v>
      </c>
      <c r="D77" s="40" t="s">
        <v>63</v>
      </c>
      <c r="E77" s="41"/>
      <c r="F77" s="27" t="s">
        <v>64</v>
      </c>
      <c r="G77" s="28">
        <v>299</v>
      </c>
      <c r="H77" s="29">
        <v>11960</v>
      </c>
    </row>
    <row r="78" spans="1:8" x14ac:dyDescent="0.25">
      <c r="A78" s="22">
        <v>34</v>
      </c>
      <c r="B78" s="22" t="s">
        <v>77</v>
      </c>
      <c r="C78" s="23"/>
      <c r="D78" s="39"/>
      <c r="E78" s="39"/>
      <c r="F78" s="23"/>
      <c r="G78" s="24"/>
      <c r="H78" s="25"/>
    </row>
    <row r="79" spans="1:8" ht="34.5" x14ac:dyDescent="0.25">
      <c r="A79" s="34"/>
      <c r="B79" s="34"/>
      <c r="C79" s="35">
        <v>1</v>
      </c>
      <c r="D79" s="42" t="s">
        <v>26</v>
      </c>
      <c r="E79" s="43"/>
      <c r="F79" s="35" t="s">
        <v>27</v>
      </c>
      <c r="G79" s="36">
        <v>297</v>
      </c>
      <c r="H79" s="37">
        <v>74250</v>
      </c>
    </row>
    <row r="80" spans="1:8" x14ac:dyDescent="0.25">
      <c r="A80" s="26"/>
      <c r="B80" s="26"/>
      <c r="C80" s="27">
        <v>6</v>
      </c>
      <c r="D80" s="40" t="s">
        <v>63</v>
      </c>
      <c r="E80" s="41"/>
      <c r="F80" s="27" t="s">
        <v>64</v>
      </c>
      <c r="G80" s="28">
        <v>155</v>
      </c>
      <c r="H80" s="29">
        <v>38750</v>
      </c>
    </row>
    <row r="81" spans="1:8" x14ac:dyDescent="0.25">
      <c r="A81" s="30">
        <v>35</v>
      </c>
      <c r="B81" s="30" t="s">
        <v>78</v>
      </c>
      <c r="C81" s="31"/>
      <c r="D81" s="38" t="s">
        <v>21</v>
      </c>
      <c r="E81" s="38"/>
      <c r="F81" s="31"/>
      <c r="G81" s="32"/>
      <c r="H81" s="33"/>
    </row>
    <row r="82" spans="1:8" x14ac:dyDescent="0.25">
      <c r="A82" s="30">
        <v>36</v>
      </c>
      <c r="B82" s="30" t="s">
        <v>79</v>
      </c>
      <c r="C82" s="31"/>
      <c r="D82" s="38" t="s">
        <v>21</v>
      </c>
      <c r="E82" s="38"/>
      <c r="F82" s="31"/>
      <c r="G82" s="32"/>
      <c r="H82" s="33"/>
    </row>
    <row r="83" spans="1:8" x14ac:dyDescent="0.25">
      <c r="A83" s="22">
        <v>37</v>
      </c>
      <c r="B83" s="22" t="s">
        <v>80</v>
      </c>
      <c r="C83" s="23"/>
      <c r="D83" s="39"/>
      <c r="E83" s="39"/>
      <c r="F83" s="23"/>
      <c r="G83" s="24"/>
      <c r="H83" s="25"/>
    </row>
    <row r="84" spans="1:8" x14ac:dyDescent="0.25">
      <c r="A84" s="26"/>
      <c r="B84" s="26"/>
      <c r="C84" s="27">
        <v>6</v>
      </c>
      <c r="D84" s="40" t="s">
        <v>63</v>
      </c>
      <c r="E84" s="41"/>
      <c r="F84" s="27" t="s">
        <v>64</v>
      </c>
      <c r="G84" s="28">
        <v>632</v>
      </c>
      <c r="H84" s="29">
        <v>18960</v>
      </c>
    </row>
    <row r="85" spans="1:8" x14ac:dyDescent="0.25">
      <c r="A85" s="22">
        <v>38</v>
      </c>
      <c r="B85" s="22" t="s">
        <v>81</v>
      </c>
      <c r="C85" s="23"/>
      <c r="D85" s="39"/>
      <c r="E85" s="39"/>
      <c r="F85" s="23"/>
      <c r="G85" s="24"/>
      <c r="H85" s="25"/>
    </row>
    <row r="86" spans="1:8" x14ac:dyDescent="0.25">
      <c r="A86" s="26"/>
      <c r="B86" s="26"/>
      <c r="C86" s="27">
        <v>6</v>
      </c>
      <c r="D86" s="40" t="s">
        <v>63</v>
      </c>
      <c r="E86" s="41"/>
      <c r="F86" s="27" t="s">
        <v>64</v>
      </c>
      <c r="G86" s="28">
        <v>590</v>
      </c>
      <c r="H86" s="29">
        <v>11800</v>
      </c>
    </row>
    <row r="87" spans="1:8" x14ac:dyDescent="0.25">
      <c r="A87" s="22">
        <v>39</v>
      </c>
      <c r="B87" s="22" t="s">
        <v>82</v>
      </c>
      <c r="C87" s="23"/>
      <c r="D87" s="39"/>
      <c r="E87" s="39"/>
      <c r="F87" s="23"/>
      <c r="G87" s="24"/>
      <c r="H87" s="25"/>
    </row>
    <row r="88" spans="1:8" x14ac:dyDescent="0.25">
      <c r="A88" s="26"/>
      <c r="B88" s="26"/>
      <c r="C88" s="27">
        <v>6</v>
      </c>
      <c r="D88" s="40" t="s">
        <v>63</v>
      </c>
      <c r="E88" s="41"/>
      <c r="F88" s="27" t="s">
        <v>64</v>
      </c>
      <c r="G88" s="28">
        <v>281</v>
      </c>
      <c r="H88" s="29">
        <v>8430</v>
      </c>
    </row>
    <row r="89" spans="1:8" x14ac:dyDescent="0.25">
      <c r="A89" s="22">
        <v>40</v>
      </c>
      <c r="B89" s="22" t="s">
        <v>83</v>
      </c>
      <c r="C89" s="23"/>
      <c r="D89" s="39"/>
      <c r="E89" s="39"/>
      <c r="F89" s="23"/>
      <c r="G89" s="24"/>
      <c r="H89" s="25"/>
    </row>
    <row r="90" spans="1:8" x14ac:dyDescent="0.25">
      <c r="A90" s="26"/>
      <c r="B90" s="26"/>
      <c r="C90" s="27">
        <v>6</v>
      </c>
      <c r="D90" s="40" t="s">
        <v>63</v>
      </c>
      <c r="E90" s="41"/>
      <c r="F90" s="27" t="s">
        <v>64</v>
      </c>
      <c r="G90" s="28">
        <v>525</v>
      </c>
      <c r="H90" s="29">
        <v>5250</v>
      </c>
    </row>
    <row r="91" spans="1:8" x14ac:dyDescent="0.25">
      <c r="A91" s="22">
        <v>41</v>
      </c>
      <c r="B91" s="22" t="s">
        <v>84</v>
      </c>
      <c r="C91" s="23"/>
      <c r="D91" s="39"/>
      <c r="E91" s="39"/>
      <c r="F91" s="23"/>
      <c r="G91" s="24"/>
      <c r="H91" s="25"/>
    </row>
    <row r="92" spans="1:8" x14ac:dyDescent="0.25">
      <c r="A92" s="26"/>
      <c r="B92" s="26"/>
      <c r="C92" s="27">
        <v>6</v>
      </c>
      <c r="D92" s="40" t="s">
        <v>63</v>
      </c>
      <c r="E92" s="41"/>
      <c r="F92" s="27" t="s">
        <v>64</v>
      </c>
      <c r="G92" s="28">
        <v>221</v>
      </c>
      <c r="H92" s="29">
        <v>6630</v>
      </c>
    </row>
    <row r="93" spans="1:8" x14ac:dyDescent="0.25">
      <c r="A93" s="22">
        <v>42</v>
      </c>
      <c r="B93" s="22" t="s">
        <v>85</v>
      </c>
      <c r="C93" s="23"/>
      <c r="D93" s="39"/>
      <c r="E93" s="39"/>
      <c r="F93" s="23"/>
      <c r="G93" s="24"/>
      <c r="H93" s="25"/>
    </row>
    <row r="94" spans="1:8" ht="34.5" x14ac:dyDescent="0.25">
      <c r="A94" s="34"/>
      <c r="B94" s="34"/>
      <c r="C94" s="35">
        <v>1</v>
      </c>
      <c r="D94" s="42" t="s">
        <v>26</v>
      </c>
      <c r="E94" s="43"/>
      <c r="F94" s="35" t="s">
        <v>27</v>
      </c>
      <c r="G94" s="36">
        <v>540.61</v>
      </c>
      <c r="H94" s="37">
        <v>16218.300000000001</v>
      </c>
    </row>
    <row r="95" spans="1:8" x14ac:dyDescent="0.25">
      <c r="A95" s="26"/>
      <c r="B95" s="26"/>
      <c r="C95" s="27">
        <v>6</v>
      </c>
      <c r="D95" s="40" t="s">
        <v>63</v>
      </c>
      <c r="E95" s="41"/>
      <c r="F95" s="27" t="s">
        <v>64</v>
      </c>
      <c r="G95" s="28">
        <v>476</v>
      </c>
      <c r="H95" s="29">
        <v>14280</v>
      </c>
    </row>
    <row r="96" spans="1:8" x14ac:dyDescent="0.25">
      <c r="A96" s="30">
        <v>43</v>
      </c>
      <c r="B96" s="30" t="s">
        <v>86</v>
      </c>
      <c r="C96" s="31"/>
      <c r="D96" s="38" t="s">
        <v>21</v>
      </c>
      <c r="E96" s="38"/>
      <c r="F96" s="31"/>
      <c r="G96" s="32"/>
      <c r="H96" s="33"/>
    </row>
    <row r="97" spans="1:8" x14ac:dyDescent="0.25">
      <c r="A97" s="22">
        <v>44</v>
      </c>
      <c r="B97" s="22" t="s">
        <v>87</v>
      </c>
      <c r="C97" s="23"/>
      <c r="D97" s="39"/>
      <c r="E97" s="39"/>
      <c r="F97" s="23"/>
      <c r="G97" s="24"/>
      <c r="H97" s="25"/>
    </row>
    <row r="98" spans="1:8" x14ac:dyDescent="0.25">
      <c r="A98" s="26"/>
      <c r="B98" s="26"/>
      <c r="C98" s="27">
        <v>10</v>
      </c>
      <c r="D98" s="40" t="s">
        <v>32</v>
      </c>
      <c r="E98" s="41"/>
      <c r="F98" s="27" t="s">
        <v>60</v>
      </c>
      <c r="G98" s="28">
        <v>800</v>
      </c>
      <c r="H98" s="29">
        <v>80000</v>
      </c>
    </row>
    <row r="99" spans="1:8" x14ac:dyDescent="0.25">
      <c r="A99" s="22">
        <v>45</v>
      </c>
      <c r="B99" s="22" t="s">
        <v>88</v>
      </c>
      <c r="C99" s="23"/>
      <c r="D99" s="39"/>
      <c r="E99" s="39"/>
      <c r="F99" s="23"/>
      <c r="G99" s="24"/>
      <c r="H99" s="25"/>
    </row>
    <row r="100" spans="1:8" x14ac:dyDescent="0.25">
      <c r="A100" s="34"/>
      <c r="B100" s="34"/>
      <c r="C100" s="35">
        <v>10</v>
      </c>
      <c r="D100" s="42" t="s">
        <v>32</v>
      </c>
      <c r="E100" s="43"/>
      <c r="F100" s="35" t="s">
        <v>60</v>
      </c>
      <c r="G100" s="36">
        <v>1100</v>
      </c>
      <c r="H100" s="37">
        <v>220000</v>
      </c>
    </row>
  </sheetData>
  <mergeCells count="101">
    <mergeCell ref="A2:H2"/>
    <mergeCell ref="A3:H3"/>
    <mergeCell ref="A4:H4"/>
    <mergeCell ref="A5:H5"/>
    <mergeCell ref="A7:B7"/>
    <mergeCell ref="E7:H7"/>
    <mergeCell ref="D12:E12"/>
    <mergeCell ref="D13:E13"/>
    <mergeCell ref="D14:E14"/>
    <mergeCell ref="D15:E15"/>
    <mergeCell ref="D16:E16"/>
    <mergeCell ref="D17:E17"/>
    <mergeCell ref="A8:B8"/>
    <mergeCell ref="E8:H8"/>
    <mergeCell ref="A9:B9"/>
    <mergeCell ref="E9:H9"/>
    <mergeCell ref="A10:B10"/>
    <mergeCell ref="A11:H11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D100:E100"/>
    <mergeCell ref="D90:E90"/>
    <mergeCell ref="D91:E91"/>
    <mergeCell ref="D92:E92"/>
    <mergeCell ref="D93:E93"/>
    <mergeCell ref="D94:E94"/>
    <mergeCell ref="D95:E9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Muhsine ERKOÇ AŞÇI</dc:creator>
  <cp:lastModifiedBy>Muhsine ERKOÇ AŞÇI</cp:lastModifiedBy>
  <cp:lastPrinted>2019-08-07T10:06:44Z</cp:lastPrinted>
  <dcterms:created xsi:type="dcterms:W3CDTF">2019-08-07T09:12:04Z</dcterms:created>
  <dcterms:modified xsi:type="dcterms:W3CDTF">2019-08-07T10:11:31Z</dcterms:modified>
</cp:coreProperties>
</file>